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8800" windowHeight="12540" activeTab="0"/>
  </bookViews>
  <sheets>
    <sheet name="4355_6310194da5a87" sheetId="1" r:id="rId1"/>
  </sheets>
  <definedNames/>
  <calcPr fullCalcOnLoad="1"/>
</workbook>
</file>

<file path=xl/sharedStrings.xml><?xml version="1.0" encoding="utf-8"?>
<sst xmlns="http://schemas.openxmlformats.org/spreadsheetml/2006/main" count="93" uniqueCount="10">
  <si>
    <t>序号</t>
  </si>
  <si>
    <t>报考岗位</t>
  </si>
  <si>
    <t>姓名</t>
  </si>
  <si>
    <t>2022030201_加工与工程技术研究室科学研究岗</t>
  </si>
  <si>
    <t>2022030202_园林园艺研究室科研岗</t>
  </si>
  <si>
    <t>2022030203_人事处管理岗</t>
  </si>
  <si>
    <t>2022030204_产业发展部科技支撑岗</t>
  </si>
  <si>
    <t>单位</t>
  </si>
  <si>
    <t>中国热带农业科学院香料饮料研究所</t>
  </si>
  <si>
    <t>中国热带农业科学院香料饮料研究所
2022年第二批公开招聘通过资格审查人员名单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</si>
</sst>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F2" sqref="F2"/>
    </sheetView>
  </sheetViews>
  <sheetFormatPr defaultColWidth="9.00390625" defaultRowHeight="15"/>
  <cols>
    <col min="1" max="2" width="19.421875" style="0" customWidth="1"/>
    <col min="3" max="3" width="43.8515625" style="0" customWidth="1"/>
    <col min="4" max="4" width="33.421875" style="0" customWidth="1"/>
  </cols>
  <sheetData>
    <row r="1" spans="1:4" ht="82.5" customHeight="1">
      <c r="A1" s="5" t="s">
        <v>9</v>
      </c>
      <c r="B1" s="5"/>
      <c r="C1" s="6"/>
      <c r="D1" s="6"/>
    </row>
    <row r="2" spans="1:4" s="1" customFormat="1" ht="34.5" customHeight="1">
      <c r="A2" s="2" t="s">
        <v>0</v>
      </c>
      <c r="B2" s="2" t="s">
        <v>7</v>
      </c>
      <c r="C2" s="2" t="s">
        <v>1</v>
      </c>
      <c r="D2" s="2" t="s">
        <v>2</v>
      </c>
    </row>
    <row r="3" spans="1:4" s="1" customFormat="1" ht="34.5" customHeight="1">
      <c r="A3" s="3">
        <v>1</v>
      </c>
      <c r="B3" s="4" t="s">
        <v>8</v>
      </c>
      <c r="C3" s="3" t="s">
        <v>3</v>
      </c>
      <c r="D3" s="3" t="str">
        <f>"唐玉妹"</f>
        <v>唐玉妹</v>
      </c>
    </row>
    <row r="4" spans="1:4" s="1" customFormat="1" ht="34.5" customHeight="1">
      <c r="A4" s="3">
        <v>2</v>
      </c>
      <c r="B4" s="4" t="s">
        <v>8</v>
      </c>
      <c r="C4" s="3" t="s">
        <v>3</v>
      </c>
      <c r="D4" s="3" t="str">
        <f>"张傲"</f>
        <v>张傲</v>
      </c>
    </row>
    <row r="5" spans="1:4" s="1" customFormat="1" ht="34.5" customHeight="1">
      <c r="A5" s="3">
        <v>3</v>
      </c>
      <c r="B5" s="4" t="s">
        <v>8</v>
      </c>
      <c r="C5" s="3" t="s">
        <v>3</v>
      </c>
      <c r="D5" s="3" t="str">
        <f>"李爽"</f>
        <v>李爽</v>
      </c>
    </row>
    <row r="6" spans="1:4" s="1" customFormat="1" ht="34.5" customHeight="1">
      <c r="A6" s="3">
        <v>4</v>
      </c>
      <c r="B6" s="4" t="s">
        <v>8</v>
      </c>
      <c r="C6" s="3" t="s">
        <v>3</v>
      </c>
      <c r="D6" s="3" t="str">
        <f>"刘露"</f>
        <v>刘露</v>
      </c>
    </row>
    <row r="7" spans="1:4" s="1" customFormat="1" ht="34.5" customHeight="1">
      <c r="A7" s="3">
        <v>5</v>
      </c>
      <c r="B7" s="4" t="s">
        <v>8</v>
      </c>
      <c r="C7" s="3" t="s">
        <v>3</v>
      </c>
      <c r="D7" s="3" t="str">
        <f>"杨记康"</f>
        <v>杨记康</v>
      </c>
    </row>
    <row r="8" spans="1:4" s="1" customFormat="1" ht="34.5" customHeight="1">
      <c r="A8" s="3">
        <v>6</v>
      </c>
      <c r="B8" s="4" t="s">
        <v>8</v>
      </c>
      <c r="C8" s="3" t="s">
        <v>4</v>
      </c>
      <c r="D8" s="3" t="str">
        <f>"王韫镭"</f>
        <v>王韫镭</v>
      </c>
    </row>
    <row r="9" spans="1:4" s="1" customFormat="1" ht="34.5" customHeight="1">
      <c r="A9" s="3">
        <v>7</v>
      </c>
      <c r="B9" s="4" t="s">
        <v>8</v>
      </c>
      <c r="C9" s="3" t="s">
        <v>4</v>
      </c>
      <c r="D9" s="3" t="str">
        <f>"彭奎深"</f>
        <v>彭奎深</v>
      </c>
    </row>
    <row r="10" spans="1:4" s="1" customFormat="1" ht="34.5" customHeight="1">
      <c r="A10" s="3">
        <v>8</v>
      </c>
      <c r="B10" s="4" t="s">
        <v>8</v>
      </c>
      <c r="C10" s="3" t="s">
        <v>4</v>
      </c>
      <c r="D10" s="3" t="str">
        <f>"陈磊"</f>
        <v>陈磊</v>
      </c>
    </row>
    <row r="11" spans="1:4" s="1" customFormat="1" ht="34.5" customHeight="1">
      <c r="A11" s="3">
        <v>9</v>
      </c>
      <c r="B11" s="4" t="s">
        <v>8</v>
      </c>
      <c r="C11" s="3" t="s">
        <v>5</v>
      </c>
      <c r="D11" s="3" t="str">
        <f>"叶丹敏"</f>
        <v>叶丹敏</v>
      </c>
    </row>
    <row r="12" spans="1:4" s="1" customFormat="1" ht="34.5" customHeight="1">
      <c r="A12" s="3">
        <v>10</v>
      </c>
      <c r="B12" s="4" t="s">
        <v>8</v>
      </c>
      <c r="C12" s="3" t="s">
        <v>5</v>
      </c>
      <c r="D12" s="3" t="str">
        <f>"王玉慧"</f>
        <v>王玉慧</v>
      </c>
    </row>
    <row r="13" spans="1:4" s="1" customFormat="1" ht="34.5" customHeight="1">
      <c r="A13" s="3">
        <v>11</v>
      </c>
      <c r="B13" s="4" t="s">
        <v>8</v>
      </c>
      <c r="C13" s="3" t="s">
        <v>5</v>
      </c>
      <c r="D13" s="3" t="str">
        <f>"陈玉婷"</f>
        <v>陈玉婷</v>
      </c>
    </row>
    <row r="14" spans="1:4" s="1" customFormat="1" ht="34.5" customHeight="1">
      <c r="A14" s="3">
        <v>12</v>
      </c>
      <c r="B14" s="4" t="s">
        <v>8</v>
      </c>
      <c r="C14" s="3" t="s">
        <v>5</v>
      </c>
      <c r="D14" s="3" t="str">
        <f>"杜彤彤"</f>
        <v>杜彤彤</v>
      </c>
    </row>
    <row r="15" spans="1:4" s="1" customFormat="1" ht="34.5" customHeight="1">
      <c r="A15" s="3">
        <v>13</v>
      </c>
      <c r="B15" s="4" t="s">
        <v>8</v>
      </c>
      <c r="C15" s="3" t="s">
        <v>5</v>
      </c>
      <c r="D15" s="3" t="str">
        <f>"尹春香"</f>
        <v>尹春香</v>
      </c>
    </row>
    <row r="16" spans="1:4" s="1" customFormat="1" ht="34.5" customHeight="1">
      <c r="A16" s="3">
        <v>14</v>
      </c>
      <c r="B16" s="4" t="s">
        <v>8</v>
      </c>
      <c r="C16" s="3" t="s">
        <v>5</v>
      </c>
      <c r="D16" s="3" t="str">
        <f>"罗家庆"</f>
        <v>罗家庆</v>
      </c>
    </row>
    <row r="17" spans="1:4" s="1" customFormat="1" ht="34.5" customHeight="1">
      <c r="A17" s="3">
        <v>15</v>
      </c>
      <c r="B17" s="4" t="s">
        <v>8</v>
      </c>
      <c r="C17" s="3" t="s">
        <v>5</v>
      </c>
      <c r="D17" s="3" t="str">
        <f>"付秋月"</f>
        <v>付秋月</v>
      </c>
    </row>
    <row r="18" spans="1:4" s="1" customFormat="1" ht="34.5" customHeight="1">
      <c r="A18" s="3">
        <v>16</v>
      </c>
      <c r="B18" s="4" t="s">
        <v>8</v>
      </c>
      <c r="C18" s="3" t="s">
        <v>5</v>
      </c>
      <c r="D18" s="3" t="str">
        <f>"赖珂珂"</f>
        <v>赖珂珂</v>
      </c>
    </row>
    <row r="19" spans="1:4" s="1" customFormat="1" ht="34.5" customHeight="1">
      <c r="A19" s="3">
        <v>17</v>
      </c>
      <c r="B19" s="4" t="s">
        <v>8</v>
      </c>
      <c r="C19" s="3" t="s">
        <v>5</v>
      </c>
      <c r="D19" s="3" t="str">
        <f>"吴雪菁"</f>
        <v>吴雪菁</v>
      </c>
    </row>
    <row r="20" spans="1:4" s="1" customFormat="1" ht="34.5" customHeight="1">
      <c r="A20" s="3">
        <v>18</v>
      </c>
      <c r="B20" s="4" t="s">
        <v>8</v>
      </c>
      <c r="C20" s="3" t="s">
        <v>5</v>
      </c>
      <c r="D20" s="3" t="str">
        <f>"管鑫悦"</f>
        <v>管鑫悦</v>
      </c>
    </row>
    <row r="21" spans="1:4" s="1" customFormat="1" ht="34.5" customHeight="1">
      <c r="A21" s="3">
        <v>19</v>
      </c>
      <c r="B21" s="4" t="s">
        <v>8</v>
      </c>
      <c r="C21" s="3" t="s">
        <v>5</v>
      </c>
      <c r="D21" s="3" t="str">
        <f>"李仕男"</f>
        <v>李仕男</v>
      </c>
    </row>
    <row r="22" spans="1:4" s="1" customFormat="1" ht="34.5" customHeight="1">
      <c r="A22" s="3">
        <v>20</v>
      </c>
      <c r="B22" s="4" t="s">
        <v>8</v>
      </c>
      <c r="C22" s="3" t="s">
        <v>5</v>
      </c>
      <c r="D22" s="3" t="str">
        <f>"吴赤诚"</f>
        <v>吴赤诚</v>
      </c>
    </row>
    <row r="23" spans="1:4" s="1" customFormat="1" ht="34.5" customHeight="1">
      <c r="A23" s="3">
        <v>21</v>
      </c>
      <c r="B23" s="4" t="s">
        <v>8</v>
      </c>
      <c r="C23" s="3" t="s">
        <v>5</v>
      </c>
      <c r="D23" s="3" t="str">
        <f>"陈丹丹"</f>
        <v>陈丹丹</v>
      </c>
    </row>
    <row r="24" spans="1:4" s="1" customFormat="1" ht="34.5" customHeight="1">
      <c r="A24" s="3">
        <v>22</v>
      </c>
      <c r="B24" s="4" t="s">
        <v>8</v>
      </c>
      <c r="C24" s="3" t="s">
        <v>5</v>
      </c>
      <c r="D24" s="3" t="str">
        <f>"孙树晴"</f>
        <v>孙树晴</v>
      </c>
    </row>
    <row r="25" spans="1:4" s="1" customFormat="1" ht="34.5" customHeight="1">
      <c r="A25" s="3">
        <v>23</v>
      </c>
      <c r="B25" s="4" t="s">
        <v>8</v>
      </c>
      <c r="C25" s="3" t="s">
        <v>5</v>
      </c>
      <c r="D25" s="3" t="str">
        <f>"符晨曦"</f>
        <v>符晨曦</v>
      </c>
    </row>
    <row r="26" spans="1:4" s="1" customFormat="1" ht="34.5" customHeight="1">
      <c r="A26" s="3">
        <v>24</v>
      </c>
      <c r="B26" s="4" t="s">
        <v>8</v>
      </c>
      <c r="C26" s="3" t="s">
        <v>5</v>
      </c>
      <c r="D26" s="3" t="str">
        <f>"万佳佳"</f>
        <v>万佳佳</v>
      </c>
    </row>
    <row r="27" spans="1:4" s="1" customFormat="1" ht="34.5" customHeight="1">
      <c r="A27" s="3">
        <v>25</v>
      </c>
      <c r="B27" s="4" t="s">
        <v>8</v>
      </c>
      <c r="C27" s="3" t="s">
        <v>5</v>
      </c>
      <c r="D27" s="3" t="str">
        <f>"许晓倩"</f>
        <v>许晓倩</v>
      </c>
    </row>
    <row r="28" spans="1:4" s="1" customFormat="1" ht="34.5" customHeight="1">
      <c r="A28" s="3">
        <v>26</v>
      </c>
      <c r="B28" s="4" t="s">
        <v>8</v>
      </c>
      <c r="C28" s="3" t="s">
        <v>5</v>
      </c>
      <c r="D28" s="3" t="str">
        <f>"郭天赐"</f>
        <v>郭天赐</v>
      </c>
    </row>
    <row r="29" spans="1:4" s="1" customFormat="1" ht="34.5" customHeight="1">
      <c r="A29" s="3">
        <v>27</v>
      </c>
      <c r="B29" s="4" t="s">
        <v>8</v>
      </c>
      <c r="C29" s="3" t="s">
        <v>5</v>
      </c>
      <c r="D29" s="3" t="str">
        <f>"孙括"</f>
        <v>孙括</v>
      </c>
    </row>
    <row r="30" spans="1:4" s="1" customFormat="1" ht="34.5" customHeight="1">
      <c r="A30" s="3">
        <v>28</v>
      </c>
      <c r="B30" s="4" t="s">
        <v>8</v>
      </c>
      <c r="C30" s="3" t="s">
        <v>5</v>
      </c>
      <c r="D30" s="3" t="str">
        <f>"刘维"</f>
        <v>刘维</v>
      </c>
    </row>
    <row r="31" spans="1:4" s="1" customFormat="1" ht="34.5" customHeight="1">
      <c r="A31" s="3">
        <v>29</v>
      </c>
      <c r="B31" s="4" t="s">
        <v>8</v>
      </c>
      <c r="C31" s="3" t="s">
        <v>5</v>
      </c>
      <c r="D31" s="3" t="str">
        <f>"吴素莹"</f>
        <v>吴素莹</v>
      </c>
    </row>
    <row r="32" spans="1:4" s="1" customFormat="1" ht="34.5" customHeight="1">
      <c r="A32" s="3">
        <v>30</v>
      </c>
      <c r="B32" s="4" t="s">
        <v>8</v>
      </c>
      <c r="C32" s="3" t="s">
        <v>6</v>
      </c>
      <c r="D32" s="3" t="str">
        <f>"哈里"</f>
        <v>哈里</v>
      </c>
    </row>
    <row r="33" spans="1:4" s="1" customFormat="1" ht="34.5" customHeight="1">
      <c r="A33" s="3">
        <v>31</v>
      </c>
      <c r="B33" s="4" t="s">
        <v>8</v>
      </c>
      <c r="C33" s="3" t="s">
        <v>6</v>
      </c>
      <c r="D33" s="3" t="str">
        <f>"王海龙"</f>
        <v>王海龙</v>
      </c>
    </row>
    <row r="34" spans="1:4" s="1" customFormat="1" ht="34.5" customHeight="1">
      <c r="A34" s="3">
        <v>32</v>
      </c>
      <c r="B34" s="4" t="s">
        <v>8</v>
      </c>
      <c r="C34" s="3" t="s">
        <v>6</v>
      </c>
      <c r="D34" s="3" t="str">
        <f>"符诗雨"</f>
        <v>符诗雨</v>
      </c>
    </row>
    <row r="35" spans="1:4" s="1" customFormat="1" ht="34.5" customHeight="1">
      <c r="A35" s="3">
        <v>33</v>
      </c>
      <c r="B35" s="4" t="s">
        <v>8</v>
      </c>
      <c r="C35" s="3" t="s">
        <v>6</v>
      </c>
      <c r="D35" s="3" t="str">
        <f>"樊力维"</f>
        <v>樊力维</v>
      </c>
    </row>
    <row r="36" spans="1:4" s="1" customFormat="1" ht="34.5" customHeight="1">
      <c r="A36" s="3">
        <v>34</v>
      </c>
      <c r="B36" s="4" t="s">
        <v>8</v>
      </c>
      <c r="C36" s="3" t="s">
        <v>6</v>
      </c>
      <c r="D36" s="3" t="str">
        <f>"林志敏"</f>
        <v>林志敏</v>
      </c>
    </row>
    <row r="37" spans="1:4" s="1" customFormat="1" ht="34.5" customHeight="1">
      <c r="A37" s="3">
        <v>35</v>
      </c>
      <c r="B37" s="4" t="s">
        <v>8</v>
      </c>
      <c r="C37" s="3" t="s">
        <v>6</v>
      </c>
      <c r="D37" s="3" t="str">
        <f>"吴挺壮"</f>
        <v>吴挺壮</v>
      </c>
    </row>
    <row r="38" spans="1:4" s="1" customFormat="1" ht="34.5" customHeight="1">
      <c r="A38" s="3">
        <v>36</v>
      </c>
      <c r="B38" s="4" t="s">
        <v>8</v>
      </c>
      <c r="C38" s="3" t="s">
        <v>6</v>
      </c>
      <c r="D38" s="3" t="str">
        <f>"王蕾"</f>
        <v>王蕾</v>
      </c>
    </row>
    <row r="39" spans="1:4" s="1" customFormat="1" ht="34.5" customHeight="1">
      <c r="A39" s="3">
        <v>37</v>
      </c>
      <c r="B39" s="4" t="s">
        <v>8</v>
      </c>
      <c r="C39" s="3" t="s">
        <v>6</v>
      </c>
      <c r="D39" s="3" t="str">
        <f>"郑靖靖"</f>
        <v>郑靖靖</v>
      </c>
    </row>
    <row r="40" spans="1:4" s="1" customFormat="1" ht="34.5" customHeight="1">
      <c r="A40" s="3">
        <v>38</v>
      </c>
      <c r="B40" s="4" t="s">
        <v>8</v>
      </c>
      <c r="C40" s="3" t="s">
        <v>6</v>
      </c>
      <c r="D40" s="3" t="str">
        <f>"刘小艳"</f>
        <v>刘小艳</v>
      </c>
    </row>
    <row r="41" spans="1:4" s="1" customFormat="1" ht="34.5" customHeight="1">
      <c r="A41" s="3">
        <v>39</v>
      </c>
      <c r="B41" s="4" t="s">
        <v>8</v>
      </c>
      <c r="C41" s="3" t="s">
        <v>6</v>
      </c>
      <c r="D41" s="3" t="str">
        <f>"李川丁"</f>
        <v>李川丁</v>
      </c>
    </row>
    <row r="42" spans="1:4" s="1" customFormat="1" ht="34.5" customHeight="1">
      <c r="A42" s="3">
        <v>40</v>
      </c>
      <c r="B42" s="4" t="s">
        <v>8</v>
      </c>
      <c r="C42" s="3" t="s">
        <v>6</v>
      </c>
      <c r="D42" s="3" t="str">
        <f>"吴春燕"</f>
        <v>吴春燕</v>
      </c>
    </row>
    <row r="43" spans="1:4" s="1" customFormat="1" ht="34.5" customHeight="1">
      <c r="A43" s="3">
        <v>41</v>
      </c>
      <c r="B43" s="4" t="s">
        <v>8</v>
      </c>
      <c r="C43" s="3" t="s">
        <v>6</v>
      </c>
      <c r="D43" s="3" t="str">
        <f>"韦厚鹏"</f>
        <v>韦厚鹏</v>
      </c>
    </row>
    <row r="44" spans="1:4" s="1" customFormat="1" ht="34.5" customHeight="1">
      <c r="A44" s="3">
        <v>42</v>
      </c>
      <c r="B44" s="4" t="s">
        <v>8</v>
      </c>
      <c r="C44" s="3" t="s">
        <v>6</v>
      </c>
      <c r="D44" s="3" t="str">
        <f>"陈敏"</f>
        <v>陈敏</v>
      </c>
    </row>
    <row r="45" spans="1:4" s="1" customFormat="1" ht="34.5" customHeight="1">
      <c r="A45" s="3">
        <v>43</v>
      </c>
      <c r="B45" s="4" t="s">
        <v>8</v>
      </c>
      <c r="C45" s="3" t="s">
        <v>6</v>
      </c>
      <c r="D45" s="3" t="str">
        <f>"杨丽榕"</f>
        <v>杨丽榕</v>
      </c>
    </row>
    <row r="46" spans="1:4" s="1" customFormat="1" ht="34.5" customHeight="1">
      <c r="A46" s="3">
        <v>44</v>
      </c>
      <c r="B46" s="4" t="s">
        <v>8</v>
      </c>
      <c r="C46" s="3" t="s">
        <v>6</v>
      </c>
      <c r="D46" s="3" t="str">
        <f>"王馨萱"</f>
        <v>王馨萱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王丽萍</cp:lastModifiedBy>
  <dcterms:created xsi:type="dcterms:W3CDTF">2022-09-01T02:30:47Z</dcterms:created>
  <dcterms:modified xsi:type="dcterms:W3CDTF">2022-09-06T08:36:49Z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32F399D787474C6A83EB4982DA9670F6</vt:lpwstr>
  </property>
  <property fmtid="{D5CDD505-2E9C-101B-9397-08002B2CF9AE}" pid="3" name="KSOProductBuildVer">
    <vt:lpwstr>2052-11.1.0.12313</vt:lpwstr>
  </property>
</Properties>
</file>