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00"/>
  </bookViews>
  <sheets>
    <sheet name="目前成绩" sheetId="1" r:id="rId1"/>
  </sheets>
  <definedNames>
    <definedName name="_xlnm._FilterDatabase" localSheetId="0" hidden="1">目前成绩!$A$2:$E$18</definedName>
    <definedName name="_xlnm.Print_Titles" localSheetId="0">目前成绩!$2:$2</definedName>
  </definedNames>
  <calcPr calcId="144525"/>
</workbook>
</file>

<file path=xl/sharedStrings.xml><?xml version="1.0" encoding="utf-8"?>
<sst xmlns="http://schemas.openxmlformats.org/spreadsheetml/2006/main" count="24" uniqueCount="15">
  <si>
    <t>参加面试（初试）人员成绩</t>
  </si>
  <si>
    <t>姓名</t>
  </si>
  <si>
    <t>报考职位</t>
  </si>
  <si>
    <t>笔试成绩</t>
  </si>
  <si>
    <t>面试（初试）成绩</t>
  </si>
  <si>
    <t>目前总成绩</t>
  </si>
  <si>
    <t>备注</t>
  </si>
  <si>
    <t>热带香辛饮料种质资源研究室科技支撑服务岗</t>
  </si>
  <si>
    <t>栽培与农业生态研究室科技支撑服务岗</t>
  </si>
  <si>
    <t>加工与工程技术研究室科技支撑服务岗</t>
  </si>
  <si>
    <t>吴佳武</t>
  </si>
  <si>
    <t>园林园艺研究室科技支撑服务岗</t>
  </si>
  <si>
    <t>人事处管理岗</t>
  </si>
  <si>
    <t>云南研究院综合办公室科技支撑服务岗位</t>
  </si>
  <si>
    <t>目前总成绩计算方式：笔试成绩×40%+初试成绩×30%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</si>
</sst>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topLeftCell="A8" workbookViewId="0">
      <selection activeCell="C3" sqref="C3:C17"/>
    </sheetView>
  </sheetViews>
  <sheetFormatPr defaultColWidth="8.83333333333333" defaultRowHeight="15.5" outlineLevelCol="5"/>
  <cols>
    <col min="1" max="1" width="8.83333333333333" style="1"/>
    <col min="2" max="2" width="50.5" style="1" customWidth="1"/>
    <col min="3" max="3" width="10.5" style="1" customWidth="1"/>
    <col min="4" max="4" width="17.6666666666667" style="1" customWidth="1"/>
    <col min="5" max="5" width="12.9166666666667" style="1" customWidth="1"/>
    <col min="6" max="6" width="24.4166666666667" customWidth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ht="22" customHeight="1" spans="1: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2" customHeight="1" spans="1:6">
      <c r="A3" s="5" t="str">
        <f>"王睿"</f>
        <v>王睿</v>
      </c>
      <c r="B3" s="5" t="s">
        <v>7</v>
      </c>
      <c r="C3" s="6">
        <v>70.3</v>
      </c>
      <c r="D3" s="6">
        <v>86.29</v>
      </c>
      <c r="E3" s="7">
        <v>54.01</v>
      </c>
      <c r="F3" s="8"/>
    </row>
    <row r="4" ht="22" customHeight="1" spans="1:6">
      <c r="A4" s="5" t="str">
        <f>"竺莲"</f>
        <v>竺莲</v>
      </c>
      <c r="B4" s="5" t="s">
        <v>7</v>
      </c>
      <c r="C4" s="6">
        <v>53.2</v>
      </c>
      <c r="D4" s="6">
        <v>66.71</v>
      </c>
      <c r="E4" s="9">
        <v>41.29</v>
      </c>
      <c r="F4" s="10"/>
    </row>
    <row r="5" ht="22" customHeight="1" spans="1:6">
      <c r="A5" s="5" t="str">
        <f>"张子箫"</f>
        <v>张子箫</v>
      </c>
      <c r="B5" s="5" t="s">
        <v>8</v>
      </c>
      <c r="C5" s="6">
        <v>74</v>
      </c>
      <c r="D5" s="6">
        <v>75.86</v>
      </c>
      <c r="E5" s="7">
        <v>52.36</v>
      </c>
      <c r="F5" s="8"/>
    </row>
    <row r="6" ht="22" customHeight="1" spans="1:6">
      <c r="A6" s="5" t="str">
        <f>"谷雨"</f>
        <v>谷雨</v>
      </c>
      <c r="B6" s="5" t="s">
        <v>9</v>
      </c>
      <c r="C6" s="6">
        <v>75.6</v>
      </c>
      <c r="D6" s="6">
        <v>81</v>
      </c>
      <c r="E6" s="7">
        <v>54.54</v>
      </c>
      <c r="F6" s="8"/>
    </row>
    <row r="7" ht="22" customHeight="1" spans="1:6">
      <c r="A7" s="5" t="str">
        <f>"朱琳"</f>
        <v>朱琳</v>
      </c>
      <c r="B7" s="5" t="s">
        <v>9</v>
      </c>
      <c r="C7" s="6">
        <v>67.4</v>
      </c>
      <c r="D7" s="6">
        <v>76.86</v>
      </c>
      <c r="E7" s="7">
        <v>50.02</v>
      </c>
      <c r="F7" s="8"/>
    </row>
    <row r="8" ht="22" customHeight="1" spans="1:6">
      <c r="A8" s="5" t="str">
        <f>"王紫萱"</f>
        <v>王紫萱</v>
      </c>
      <c r="B8" s="5" t="s">
        <v>9</v>
      </c>
      <c r="C8" s="6">
        <v>55.1</v>
      </c>
      <c r="D8" s="6">
        <v>87.71</v>
      </c>
      <c r="E8" s="7">
        <v>48.35</v>
      </c>
      <c r="F8" s="8"/>
    </row>
    <row r="9" ht="22" customHeight="1" spans="1:6">
      <c r="A9" s="5" t="s">
        <v>10</v>
      </c>
      <c r="B9" s="5" t="s">
        <v>9</v>
      </c>
      <c r="C9" s="6">
        <v>60.7</v>
      </c>
      <c r="D9" s="6">
        <v>63.14</v>
      </c>
      <c r="E9" s="7">
        <v>43.22</v>
      </c>
      <c r="F9" s="8"/>
    </row>
    <row r="10" ht="22" customHeight="1" spans="1:6">
      <c r="A10" s="5" t="str">
        <f>"王欣"</f>
        <v>王欣</v>
      </c>
      <c r="B10" s="5" t="s">
        <v>11</v>
      </c>
      <c r="C10" s="6">
        <v>78.1</v>
      </c>
      <c r="D10" s="6">
        <v>88.14</v>
      </c>
      <c r="E10" s="7">
        <v>57.68</v>
      </c>
      <c r="F10" s="8"/>
    </row>
    <row r="11" ht="22" customHeight="1" spans="1:6">
      <c r="A11" s="5" t="str">
        <f>"张敏"</f>
        <v>张敏</v>
      </c>
      <c r="B11" s="5" t="s">
        <v>11</v>
      </c>
      <c r="C11" s="6">
        <v>74.8</v>
      </c>
      <c r="D11" s="6">
        <v>74.14</v>
      </c>
      <c r="E11" s="7">
        <v>52.16</v>
      </c>
      <c r="F11" s="8"/>
    </row>
    <row r="12" ht="22" customHeight="1" spans="1:6">
      <c r="A12" s="5" t="str">
        <f>"郑璇颖"</f>
        <v>郑璇颖</v>
      </c>
      <c r="B12" s="5" t="s">
        <v>11</v>
      </c>
      <c r="C12" s="6">
        <v>56.2</v>
      </c>
      <c r="D12" s="6">
        <v>80.86</v>
      </c>
      <c r="E12" s="7">
        <v>46.74</v>
      </c>
      <c r="F12" s="8"/>
    </row>
    <row r="13" ht="22" customHeight="1" spans="1:6">
      <c r="A13" s="5" t="str">
        <f>"王冠一"</f>
        <v>王冠一</v>
      </c>
      <c r="B13" s="5" t="s">
        <v>12</v>
      </c>
      <c r="C13" s="6">
        <v>67.8</v>
      </c>
      <c r="D13" s="6">
        <v>81.29</v>
      </c>
      <c r="E13" s="7">
        <v>51.51</v>
      </c>
      <c r="F13" s="8"/>
    </row>
    <row r="14" ht="22" customHeight="1" spans="1:6">
      <c r="A14" s="5" t="str">
        <f>"李丹彤"</f>
        <v>李丹彤</v>
      </c>
      <c r="B14" s="5" t="s">
        <v>12</v>
      </c>
      <c r="C14" s="6">
        <v>63.7</v>
      </c>
      <c r="D14" s="6">
        <v>82.57</v>
      </c>
      <c r="E14" s="7">
        <v>50.25</v>
      </c>
      <c r="F14" s="8"/>
    </row>
    <row r="15" ht="22" customHeight="1" spans="1:6">
      <c r="A15" s="5" t="str">
        <f>"曾女"</f>
        <v>曾女</v>
      </c>
      <c r="B15" s="5" t="s">
        <v>12</v>
      </c>
      <c r="C15" s="6">
        <v>65.7</v>
      </c>
      <c r="D15" s="6">
        <v>74.29</v>
      </c>
      <c r="E15" s="7">
        <v>48.57</v>
      </c>
      <c r="F15" s="8"/>
    </row>
    <row r="16" ht="22" customHeight="1" spans="1:6">
      <c r="A16" s="5" t="str">
        <f>"刘美含"</f>
        <v>刘美含</v>
      </c>
      <c r="B16" s="5" t="s">
        <v>12</v>
      </c>
      <c r="C16" s="6">
        <v>61.3</v>
      </c>
      <c r="D16" s="6">
        <v>79.14</v>
      </c>
      <c r="E16" s="7">
        <v>48.26</v>
      </c>
      <c r="F16" s="8"/>
    </row>
    <row r="17" ht="22" customHeight="1" spans="1:6">
      <c r="A17" s="5" t="str">
        <f>"熊文艳"</f>
        <v>熊文艳</v>
      </c>
      <c r="B17" s="5" t="s">
        <v>13</v>
      </c>
      <c r="C17" s="6">
        <v>64.3</v>
      </c>
      <c r="D17" s="6">
        <v>85.57</v>
      </c>
      <c r="E17" s="7">
        <v>51.39</v>
      </c>
      <c r="F17" s="8"/>
    </row>
    <row r="18" spans="1:6">
      <c r="A18" s="11" t="s">
        <v>14</v>
      </c>
      <c r="B18" s="12"/>
      <c r="C18" s="12"/>
      <c r="D18" s="12"/>
      <c r="E18" s="12"/>
      <c r="F18" s="12"/>
    </row>
  </sheetData>
  <autoFilter ref="A2:E18">
    <extLst/>
  </autoFilter>
  <mergeCells count="2">
    <mergeCell ref="A1:F1"/>
    <mergeCell ref="A18:F18"/>
  </mergeCells>
  <conditionalFormatting sqref="A3:A17">
    <cfRule type="duplicateValues" dxfId="0" priority="1"/>
  </conditionalFormatting>
  <pageMargins left="0.748031496062992" right="0.748031496062992" top="0.68" bottom="0.984251968503937" header="0.511811023622047" footer="0.511811023622047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目前成绩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王丽萍</dc:creator>
  <cp:lastModifiedBy>王丽萍</cp:lastModifiedBy>
  <dcterms:created xsi:type="dcterms:W3CDTF">2022-05-05T10:46:00Z</dcterms:created>
  <cp:lastPrinted>2022-06-20T07:04:00Z</cp:lastPrinted>
  <dcterms:modified xsi:type="dcterms:W3CDTF">2023-02-16T07:12:50Z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E083B7E4BEE34E7F9FF62CD4AA9EBFCB</vt:lpwstr>
  </property>
  <property fmtid="{D5CDD505-2E9C-101B-9397-08002B2CF9AE}" pid="3" name="KSOProductBuildVer">
    <vt:lpwstr>2052-11.1.0.13703</vt:lpwstr>
  </property>
</Properties>
</file>